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sni\Documents\"/>
    </mc:Choice>
  </mc:AlternateContent>
  <xr:revisionPtr revIDLastSave="0" documentId="8_{7339A048-788C-4C0F-9B1A-746D8DAB61DD}" xr6:coauthVersionLast="45" xr6:coauthVersionMax="45" xr10:uidLastSave="{00000000-0000-0000-0000-000000000000}"/>
  <bookViews>
    <workbookView xWindow="7932" yWindow="348" windowWidth="10308" windowHeight="8040" xr2:uid="{EC745A9B-3CE3-448D-A027-714832549BFE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1" l="1"/>
  <c r="J8" i="1"/>
  <c r="J7" i="1"/>
  <c r="J6" i="1"/>
  <c r="J5" i="1"/>
  <c r="J4" i="1"/>
  <c r="J3" i="1"/>
  <c r="E9" i="1"/>
  <c r="E8" i="1"/>
  <c r="E7" i="1"/>
  <c r="E6" i="1"/>
  <c r="E4" i="1"/>
  <c r="E3" i="1"/>
</calcChain>
</file>

<file path=xl/sharedStrings.xml><?xml version="1.0" encoding="utf-8"?>
<sst xmlns="http://schemas.openxmlformats.org/spreadsheetml/2006/main" count="51" uniqueCount="21">
  <si>
    <t>House ID</t>
  </si>
  <si>
    <t>Q1</t>
  </si>
  <si>
    <t>Q2</t>
  </si>
  <si>
    <t>Neighborhood 1</t>
  </si>
  <si>
    <t>Neighborhood 2</t>
  </si>
  <si>
    <t>No</t>
  </si>
  <si>
    <t>Yes</t>
  </si>
  <si>
    <t>Name</t>
  </si>
  <si>
    <t>Type</t>
  </si>
  <si>
    <t>Values</t>
  </si>
  <si>
    <t>Tips</t>
  </si>
  <si>
    <t>Yes/No</t>
  </si>
  <si>
    <t>Integers (1-10)</t>
  </si>
  <si>
    <t>Speak Clear</t>
  </si>
  <si>
    <t>Yes=x&gt;2hrs No=x&lt;2hrs</t>
  </si>
  <si>
    <t>1-No Support 2-Full Support</t>
  </si>
  <si>
    <t>If (0,0) in graph means no response</t>
  </si>
  <si>
    <t>Median</t>
  </si>
  <si>
    <t>Mean</t>
  </si>
  <si>
    <t>Mode</t>
  </si>
  <si>
    <t>Std. Dev.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</si>
</sst>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9" fontId="0" fillId="3" borderId="0" xfId="0" applyNumberFormat="1" applyFill="1"/>
    <xf numFmtId="0" fontId="0" fillId="5" borderId="0" xfId="0" applyFill="1"/>
    <xf numFmtId="9" fontId="0" fillId="5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E1FC6-FBE6-4E34-929F-E36748406E5F}">
  <dimension ref="A1:J17"/>
  <sheetViews>
    <sheetView tabSelected="1" zoomScale="73" workbookViewId="0">
      <selection activeCell="G8" sqref="G8"/>
    </sheetView>
  </sheetViews>
  <sheetFormatPr defaultRowHeight="14.4" x14ac:dyDescent="0.3"/>
  <cols>
    <col min="1" max="1" width="10.6640625" customWidth="1"/>
    <col min="5" max="5" width="7.33203125" customWidth="1"/>
    <col min="7" max="7" width="10.44140625" customWidth="1"/>
    <col min="9" max="9" width="8.44140625" customWidth="1"/>
    <col min="11" max="11" width="6.44140625" customWidth="1"/>
  </cols>
  <sheetData>
    <row r="1" spans="1:10" x14ac:dyDescent="0.3">
      <c r="A1" t="s">
        <v>3</v>
      </c>
      <c r="F1" t="s">
        <v>4</v>
      </c>
    </row>
    <row r="2" spans="1:10" x14ac:dyDescent="0.3">
      <c r="A2" s="1" t="s">
        <v>0</v>
      </c>
      <c r="B2" s="1" t="s">
        <v>1</v>
      </c>
      <c r="C2" s="1" t="s">
        <v>2</v>
      </c>
      <c r="F2" s="1" t="s">
        <v>0</v>
      </c>
      <c r="G2" s="1" t="s">
        <v>1</v>
      </c>
      <c r="H2" s="1" t="s">
        <v>2</v>
      </c>
    </row>
    <row r="3" spans="1:10" x14ac:dyDescent="0.3">
      <c r="A3" s="2">
        <v>1</v>
      </c>
      <c r="B3" s="2" t="s">
        <v>5</v>
      </c>
      <c r="C3" s="2">
        <v>1</v>
      </c>
      <c r="D3" s="2" t="s">
        <v>17</v>
      </c>
      <c r="E3" s="2">
        <f>MEDIAN($C$3:$C$17)</f>
        <v>1</v>
      </c>
      <c r="F3" s="5">
        <v>16</v>
      </c>
      <c r="G3" s="5" t="s">
        <v>6</v>
      </c>
      <c r="H3" s="5">
        <v>5</v>
      </c>
      <c r="I3" s="5" t="s">
        <v>17</v>
      </c>
      <c r="J3" s="5">
        <f>MEDIAN($H$3:$H$17)</f>
        <v>1</v>
      </c>
    </row>
    <row r="4" spans="1:10" x14ac:dyDescent="0.3">
      <c r="A4" s="2">
        <v>2</v>
      </c>
      <c r="B4" s="2" t="s">
        <v>6</v>
      </c>
      <c r="C4" s="2">
        <v>1</v>
      </c>
      <c r="D4" s="2" t="s">
        <v>18</v>
      </c>
      <c r="E4" s="2">
        <f>SUM($C$3:$C$17)/15</f>
        <v>0.8666666666666667</v>
      </c>
      <c r="F4" s="5">
        <v>17</v>
      </c>
      <c r="G4" s="5" t="s">
        <v>6</v>
      </c>
      <c r="H4" s="5">
        <v>4</v>
      </c>
      <c r="I4" s="5" t="s">
        <v>18</v>
      </c>
      <c r="J4" s="5">
        <f>SUM($H$3:$H$17)/15</f>
        <v>2</v>
      </c>
    </row>
    <row r="5" spans="1:10" x14ac:dyDescent="0.3">
      <c r="A5" s="2">
        <v>3</v>
      </c>
      <c r="B5" s="2">
        <v>0</v>
      </c>
      <c r="C5" s="2">
        <v>0</v>
      </c>
      <c r="D5" s="2" t="s">
        <v>19</v>
      </c>
      <c r="E5" s="2">
        <v>1</v>
      </c>
      <c r="F5" s="5">
        <v>18</v>
      </c>
      <c r="G5" s="5">
        <v>0</v>
      </c>
      <c r="H5" s="5">
        <v>0</v>
      </c>
      <c r="I5" s="5" t="s">
        <v>19</v>
      </c>
      <c r="J5" s="5">
        <f>_xlfn.MODE.SNGL($H$3:$H$17)</f>
        <v>1</v>
      </c>
    </row>
    <row r="6" spans="1:10" x14ac:dyDescent="0.3">
      <c r="A6" s="2">
        <v>4</v>
      </c>
      <c r="B6" s="2" t="s">
        <v>6</v>
      </c>
      <c r="C6" s="2">
        <v>1</v>
      </c>
      <c r="D6" s="4">
        <v>0.25</v>
      </c>
      <c r="E6" s="2">
        <f>_xlfn.QUARTILE.EXC($C$3:$C$17,1)</f>
        <v>0</v>
      </c>
      <c r="F6" s="5">
        <v>19</v>
      </c>
      <c r="G6" s="5" t="s">
        <v>5</v>
      </c>
      <c r="H6" s="5">
        <v>1</v>
      </c>
      <c r="I6" s="6">
        <v>0.25</v>
      </c>
      <c r="J6" s="5">
        <f>_xlfn.QUARTILE.EXC($H$3:$H$17,1)</f>
        <v>0</v>
      </c>
    </row>
    <row r="7" spans="1:10" x14ac:dyDescent="0.3">
      <c r="A7" s="2">
        <v>5</v>
      </c>
      <c r="B7" s="2" t="s">
        <v>6</v>
      </c>
      <c r="C7" s="2">
        <v>1</v>
      </c>
      <c r="D7" s="4">
        <v>0.5</v>
      </c>
      <c r="E7" s="2">
        <f>_xlfn.QUARTILE.EXC($C$3:$C$17,2)</f>
        <v>1</v>
      </c>
      <c r="F7" s="5">
        <v>20</v>
      </c>
      <c r="G7" s="5">
        <v>0</v>
      </c>
      <c r="H7" s="5">
        <v>0</v>
      </c>
      <c r="I7" s="6">
        <v>0.5</v>
      </c>
      <c r="J7" s="5">
        <f>_xlfn.QUARTILE.EXC($H$3:$H$17,2)</f>
        <v>1</v>
      </c>
    </row>
    <row r="8" spans="1:10" x14ac:dyDescent="0.3">
      <c r="A8" s="2">
        <v>6</v>
      </c>
      <c r="B8" s="2" t="s">
        <v>5</v>
      </c>
      <c r="C8" s="2">
        <v>1</v>
      </c>
      <c r="D8" s="4">
        <v>0.75</v>
      </c>
      <c r="E8" s="2">
        <f>_xlfn.QUARTILE.EXC($C$3:$C$17,3)</f>
        <v>1</v>
      </c>
      <c r="F8" s="5">
        <v>21</v>
      </c>
      <c r="G8" s="5" t="s">
        <v>5</v>
      </c>
      <c r="H8" s="5">
        <v>1</v>
      </c>
      <c r="I8" s="6">
        <v>0.75</v>
      </c>
      <c r="J8" s="5">
        <f>_xlfn.QUARTILE.EXC($H$3:$H$17,3)</f>
        <v>4</v>
      </c>
    </row>
    <row r="9" spans="1:10" x14ac:dyDescent="0.3">
      <c r="A9" s="2">
        <v>7</v>
      </c>
      <c r="B9" s="2" t="s">
        <v>5</v>
      </c>
      <c r="C9" s="2">
        <v>3</v>
      </c>
      <c r="D9" s="2" t="s">
        <v>20</v>
      </c>
      <c r="E9" s="2">
        <f>_xlfn.STDEV.P($C$3:$C$17)</f>
        <v>0.71802197428460057</v>
      </c>
      <c r="F9" s="5">
        <v>22</v>
      </c>
      <c r="G9" s="5" t="s">
        <v>6</v>
      </c>
      <c r="H9" s="5">
        <v>2</v>
      </c>
      <c r="I9" s="5" t="s">
        <v>20</v>
      </c>
      <c r="J9" s="5">
        <f>_xlfn.STDEV.P($H$3:$H$17)</f>
        <v>1.96638416050035</v>
      </c>
    </row>
    <row r="10" spans="1:10" x14ac:dyDescent="0.3">
      <c r="A10" s="2">
        <v>8</v>
      </c>
      <c r="B10" s="2">
        <v>0</v>
      </c>
      <c r="C10" s="2">
        <v>0</v>
      </c>
      <c r="F10" s="5">
        <v>23</v>
      </c>
      <c r="G10" s="5">
        <v>0</v>
      </c>
      <c r="H10" s="5">
        <v>0</v>
      </c>
    </row>
    <row r="11" spans="1:10" x14ac:dyDescent="0.3">
      <c r="A11" s="2">
        <v>9</v>
      </c>
      <c r="B11" s="2" t="s">
        <v>5</v>
      </c>
      <c r="C11" s="2">
        <v>1</v>
      </c>
      <c r="F11" s="5">
        <v>24</v>
      </c>
      <c r="G11" s="5" t="s">
        <v>5</v>
      </c>
      <c r="H11" s="5">
        <v>1</v>
      </c>
    </row>
    <row r="12" spans="1:10" x14ac:dyDescent="0.3">
      <c r="A12" s="2">
        <v>10</v>
      </c>
      <c r="B12" s="2">
        <v>0</v>
      </c>
      <c r="C12" s="2">
        <v>0</v>
      </c>
      <c r="F12" s="5">
        <v>25</v>
      </c>
      <c r="G12" s="5" t="s">
        <v>6</v>
      </c>
      <c r="H12" s="5">
        <v>4</v>
      </c>
    </row>
    <row r="13" spans="1:10" x14ac:dyDescent="0.3">
      <c r="A13" s="2">
        <v>11</v>
      </c>
      <c r="B13" s="2" t="s">
        <v>5</v>
      </c>
      <c r="C13" s="2">
        <v>1</v>
      </c>
      <c r="F13" s="5">
        <v>26</v>
      </c>
      <c r="G13" s="5">
        <v>0</v>
      </c>
      <c r="H13" s="5">
        <v>0</v>
      </c>
    </row>
    <row r="14" spans="1:10" x14ac:dyDescent="0.3">
      <c r="A14" s="2">
        <v>12</v>
      </c>
      <c r="B14" s="2">
        <v>0</v>
      </c>
      <c r="C14" s="2">
        <v>0</v>
      </c>
      <c r="F14" s="5">
        <v>27</v>
      </c>
      <c r="G14" s="5" t="s">
        <v>5</v>
      </c>
      <c r="H14" s="5">
        <v>1</v>
      </c>
    </row>
    <row r="15" spans="1:10" x14ac:dyDescent="0.3">
      <c r="A15" s="2">
        <v>13</v>
      </c>
      <c r="B15" s="2" t="s">
        <v>5</v>
      </c>
      <c r="C15" s="2">
        <v>1</v>
      </c>
      <c r="F15" s="5">
        <v>28</v>
      </c>
      <c r="G15" s="5" t="s">
        <v>6</v>
      </c>
      <c r="H15" s="5">
        <v>4</v>
      </c>
    </row>
    <row r="16" spans="1:10" x14ac:dyDescent="0.3">
      <c r="A16" s="2">
        <v>14</v>
      </c>
      <c r="B16" s="2" t="s">
        <v>6</v>
      </c>
      <c r="C16" s="2">
        <v>1</v>
      </c>
      <c r="F16" s="5">
        <v>29</v>
      </c>
      <c r="G16" s="5" t="s">
        <v>5</v>
      </c>
      <c r="H16" s="5">
        <v>1</v>
      </c>
    </row>
    <row r="17" spans="1:8" x14ac:dyDescent="0.3">
      <c r="A17" s="2">
        <v>15</v>
      </c>
      <c r="B17" s="2" t="s">
        <v>5</v>
      </c>
      <c r="C17" s="2">
        <v>1</v>
      </c>
      <c r="F17" s="5">
        <v>30</v>
      </c>
      <c r="G17" s="5" t="s">
        <v>6</v>
      </c>
      <c r="H17" s="5">
        <v>6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CE114-B474-4895-8CDD-5E0AD022C039}">
  <dimension ref="A1:F3"/>
  <sheetViews>
    <sheetView topLeftCell="B1" workbookViewId="0">
      <selection activeCell="F1" sqref="F1"/>
    </sheetView>
  </sheetViews>
  <sheetFormatPr defaultRowHeight="14.4" x14ac:dyDescent="0.3"/>
  <cols>
    <col min="1" max="1" width="6.44140625" customWidth="1"/>
    <col min="2" max="2" width="12.6640625" customWidth="1"/>
    <col min="3" max="3" width="23.77734375" customWidth="1"/>
    <col min="4" max="4" width="12.77734375" customWidth="1"/>
    <col min="6" max="6" width="28.21875" customWidth="1"/>
  </cols>
  <sheetData>
    <row r="1" spans="1:6" x14ac:dyDescent="0.3">
      <c r="A1" s="3" t="s">
        <v>7</v>
      </c>
      <c r="B1" s="3" t="s">
        <v>8</v>
      </c>
      <c r="C1" s="3" t="s">
        <v>9</v>
      </c>
      <c r="D1" s="3" t="s">
        <v>10</v>
      </c>
      <c r="F1" s="2" t="s">
        <v>16</v>
      </c>
    </row>
    <row r="2" spans="1:6" x14ac:dyDescent="0.3">
      <c r="A2" s="2" t="s">
        <v>1</v>
      </c>
      <c r="B2" s="2" t="s">
        <v>11</v>
      </c>
      <c r="C2" s="2" t="s">
        <v>14</v>
      </c>
      <c r="D2" s="2" t="s">
        <v>13</v>
      </c>
    </row>
    <row r="3" spans="1:6" x14ac:dyDescent="0.3">
      <c r="A3" s="2" t="s">
        <v>2</v>
      </c>
      <c r="B3" s="2" t="s">
        <v>12</v>
      </c>
      <c r="C3" s="2" t="s">
        <v>15</v>
      </c>
      <c r="D3" s="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Wisniewski</dc:creator>
  <cp:lastModifiedBy>Eric Wisniewski</cp:lastModifiedBy>
  <cp:lastPrinted>2019-12-16T03:27:48Z</cp:lastPrinted>
  <dcterms:created xsi:type="dcterms:W3CDTF">2019-12-16T01:06:55Z</dcterms:created>
  <dcterms:modified xsi:type="dcterms:W3CDTF">2019-12-16T19:38:07Z</dcterms:modified>
</cp:coreProperties>
</file>